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5" sheetId="1" r:id="rId1"/>
  </sheets>
  <calcPr calcId="124519"/>
</workbook>
</file>

<file path=xl/calcChain.xml><?xml version="1.0" encoding="utf-8"?>
<calcChain xmlns="http://schemas.openxmlformats.org/spreadsheetml/2006/main">
  <c r="C28" i="1"/>
  <c r="C23"/>
  <c r="C20"/>
  <c r="C15"/>
  <c r="C13"/>
  <c r="C10"/>
  <c r="C9" s="1"/>
  <c r="C8" s="1"/>
  <c r="C7" s="1"/>
  <c r="D37" l="1"/>
  <c r="D36"/>
  <c r="D35"/>
  <c r="D34"/>
  <c r="D33"/>
  <c r="D32"/>
  <c r="D31"/>
  <c r="D30"/>
  <c r="D29"/>
  <c r="D27"/>
  <c r="D26"/>
  <c r="D25"/>
  <c r="D24"/>
  <c r="D22"/>
  <c r="D21"/>
  <c r="D19"/>
  <c r="D18"/>
  <c r="D17"/>
  <c r="D16"/>
  <c r="D14"/>
  <c r="D12"/>
  <c r="D11"/>
  <c r="E15"/>
  <c r="D15" s="1"/>
  <c r="E13" l="1"/>
  <c r="D13" s="1"/>
  <c r="E10" l="1"/>
  <c r="D10" s="1"/>
  <c r="E20"/>
  <c r="D20" s="1"/>
  <c r="E28"/>
  <c r="D28" s="1"/>
  <c r="E23"/>
  <c r="D23" s="1"/>
  <c r="E9" l="1"/>
  <c r="E8" l="1"/>
  <c r="D9"/>
  <c r="E7"/>
  <c r="D7" s="1"/>
  <c r="D8"/>
</calcChain>
</file>

<file path=xl/sharedStrings.xml><?xml version="1.0" encoding="utf-8"?>
<sst xmlns="http://schemas.openxmlformats.org/spreadsheetml/2006/main" count="68" uniqueCount="67">
  <si>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</si>
  <si>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</si>
  <si>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</si>
  <si>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</si>
  <si>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</si>
  <si>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</si>
  <si>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</si>
  <si>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</si>
  <si>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</si>
  <si>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</si>
  <si>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</si>
  <si>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</si>
  <si>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</si>
  <si>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</si>
  <si>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</si>
  <si>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</si>
  <si>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</si>
  <si>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</si>
  <si>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</si>
  <si>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</si>
  <si>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</si>
  <si>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</si>
  <si>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</si>
  <si>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</si>
  <si>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</si>
  <si>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</si>
  <si>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</si>
  <si>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</si>
  <si>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</si>
  <si>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</si>
  <si>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</si>
  <si>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</si>
  <si>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</si>
  <si>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</si>
  <si>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</si>
  <si>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</si>
  <si>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</si>
  <si>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</si>
  <si>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</si>
  <si>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</si>
  <si>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</si>
  <si>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</si>
  <si>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</si>
  <si>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</si>
  <si>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</si>
  <si>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</si>
  <si>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</si>
  <si>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</si>
  <si>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</si>
  <si>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</si>
  <si>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</si>
  <si>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</si>
  <si>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</si>
  <si>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</si>
  <si>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</si>
  <si>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</si>
  <si>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</si>
  <si>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</si>
  <si>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</si>
  <si>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</si>
  <si>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</si>
  <si>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</si>
  <si>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2025 год</t>
  </si>
  <si>
    <t xml:space="preserve"> 2025 год</t>
  </si>
  <si>
    <t>+, -</t>
  </si>
  <si>
    <t>Приложение № 2                                                  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 "О внесении изменений в решение Людиновского Районного Собрания от 25.12.2024 № 308 "О бюджете муниципального района "Город Людиново и Людиновский район" на 2025 год и на плановый период 2026 и 2027 годов"</t>
  </si>
  <si>
    <t>от 29.12.2025 №111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</si>
</sst>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7" fillId="0" borderId="0"/>
  </cellStyleXfs>
  <cellXfs count="30">
    <xf numFmtId="0" fontId="0" fillId="0" borderId="0" xfId="0"/>
    <xf numFmtId="49" fontId="5" fillId="0" borderId="1" xfId="0" applyNumberFormat="1" applyFont="1" applyFill="1" applyBorder="1" applyAlignment="1">
      <alignment horizontal="center"/>
    </xf>
    <xf numFmtId="49" fontId="9" fillId="2" borderId="1" xfId="2" applyNumberFormat="1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/>
    <xf numFmtId="49" fontId="8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1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workbookViewId="0">
      <selection activeCell="B2" sqref="B2:E2"/>
    </sheetView>
  </sheetViews>
  <sheetFormatPr defaultRowHeight="15"/>
  <cols>
    <col min="1" max="1" width="72.7109375" customWidth="1"/>
    <col min="2" max="2" width="36.42578125" customWidth="1"/>
    <col min="3" max="3" width="25.5703125" hidden="1" customWidth="1"/>
    <col min="4" max="4" width="25.28515625" hidden="1" customWidth="1"/>
    <col min="5" max="5" width="25.28515625" customWidth="1"/>
    <col min="7" max="7" width="0.85546875" customWidth="1"/>
    <col min="8" max="8" width="2.140625" customWidth="1"/>
  </cols>
  <sheetData>
    <row r="1" spans="1:8" s="4" customFormat="1" ht="117.75" customHeight="1">
      <c r="A1" s="3"/>
      <c r="B1" s="28" t="s">
        <v>65</v>
      </c>
      <c r="C1" s="28"/>
      <c r="D1" s="28"/>
      <c r="E1" s="28"/>
      <c r="F1" s="17"/>
      <c r="G1" s="17"/>
      <c r="H1" s="17"/>
    </row>
    <row r="2" spans="1:8" s="4" customFormat="1" ht="21.75" customHeight="1">
      <c r="A2" s="3"/>
      <c r="B2" s="29" t="s">
        <v>66</v>
      </c>
      <c r="C2" s="29"/>
      <c r="D2" s="29"/>
      <c r="E2" s="29"/>
      <c r="F2" s="17"/>
      <c r="G2" s="17"/>
      <c r="H2" s="17"/>
    </row>
    <row r="3" spans="1:8" s="4" customFormat="1" ht="15.75" customHeight="1">
      <c r="A3" s="3"/>
      <c r="B3" s="26"/>
      <c r="C3" s="26"/>
      <c r="D3" s="26"/>
      <c r="E3" s="26"/>
      <c r="F3" s="17"/>
      <c r="G3" s="17"/>
      <c r="H3" s="17"/>
    </row>
    <row r="4" spans="1:8" s="20" customFormat="1" ht="43.5" customHeight="1">
      <c r="A4" s="27" t="s">
        <v>62</v>
      </c>
      <c r="B4" s="27"/>
      <c r="C4" s="27"/>
      <c r="D4" s="27"/>
      <c r="E4" s="27"/>
    </row>
    <row r="5" spans="1:8" s="20" customFormat="1" ht="24" customHeight="1">
      <c r="A5" s="19"/>
      <c r="B5" s="19"/>
      <c r="C5" s="19"/>
      <c r="D5" s="19"/>
      <c r="E5" s="21" t="s">
        <v>55</v>
      </c>
    </row>
    <row r="6" spans="1:8" s="23" customFormat="1" ht="63.75" customHeight="1">
      <c r="A6" s="18" t="s">
        <v>0</v>
      </c>
      <c r="B6" s="18" t="s">
        <v>22</v>
      </c>
      <c r="C6" s="18" t="s">
        <v>63</v>
      </c>
      <c r="D6" s="24" t="s">
        <v>64</v>
      </c>
      <c r="E6" s="18" t="s">
        <v>63</v>
      </c>
      <c r="F6" s="22"/>
    </row>
    <row r="7" spans="1:8" s="23" customFormat="1" ht="23.25" customHeight="1">
      <c r="A7" s="8" t="s">
        <v>1</v>
      </c>
      <c r="B7" s="9"/>
      <c r="C7" s="10">
        <f>C8+C36+C37</f>
        <v>1670265264.72</v>
      </c>
      <c r="D7" s="25">
        <f>E7-C7</f>
        <v>34300978.109999895</v>
      </c>
      <c r="E7" s="10">
        <f>E8+E36+E37</f>
        <v>1704566242.8299999</v>
      </c>
      <c r="F7" s="22"/>
    </row>
    <row r="8" spans="1:8" s="23" customFormat="1" ht="22.15" customHeight="1">
      <c r="A8" s="5" t="s">
        <v>16</v>
      </c>
      <c r="B8" s="11" t="s">
        <v>23</v>
      </c>
      <c r="C8" s="10">
        <f>C9+C28</f>
        <v>663426109.5</v>
      </c>
      <c r="D8" s="25">
        <f t="shared" ref="D8:D37" si="0">E8-C8</f>
        <v>0</v>
      </c>
      <c r="E8" s="10">
        <f>E9+E28</f>
        <v>663426109.5</v>
      </c>
      <c r="F8" s="22"/>
    </row>
    <row r="9" spans="1:8" s="23" customFormat="1" ht="22.9" customHeight="1">
      <c r="A9" s="5" t="s">
        <v>15</v>
      </c>
      <c r="B9" s="12"/>
      <c r="C9" s="13">
        <f>C10+C13+C20+C23+C26+C27+C15</f>
        <v>631738272.5</v>
      </c>
      <c r="D9" s="25">
        <f t="shared" si="0"/>
        <v>0</v>
      </c>
      <c r="E9" s="13">
        <f>E10+E13+E20+E23+E26+E27+E15</f>
        <v>631738272.5</v>
      </c>
      <c r="F9" s="22"/>
    </row>
    <row r="10" spans="1:8" s="23" customFormat="1" ht="19.149999999999999" customHeight="1">
      <c r="A10" s="5" t="s">
        <v>58</v>
      </c>
      <c r="B10" s="11" t="s">
        <v>24</v>
      </c>
      <c r="C10" s="13">
        <f>C11+C12</f>
        <v>502931633</v>
      </c>
      <c r="D10" s="25">
        <f t="shared" si="0"/>
        <v>0</v>
      </c>
      <c r="E10" s="13">
        <f>E11+E12</f>
        <v>502931633</v>
      </c>
      <c r="F10" s="22"/>
    </row>
    <row r="11" spans="1:8" s="23" customFormat="1" ht="20.45" customHeight="1">
      <c r="A11" s="14" t="s">
        <v>13</v>
      </c>
      <c r="B11" s="12" t="s">
        <v>25</v>
      </c>
      <c r="C11" s="15">
        <v>1308100</v>
      </c>
      <c r="D11" s="25">
        <f t="shared" si="0"/>
        <v>0</v>
      </c>
      <c r="E11" s="15">
        <v>1308100</v>
      </c>
      <c r="F11" s="22"/>
    </row>
    <row r="12" spans="1:8" s="23" customFormat="1" ht="21" customHeight="1">
      <c r="A12" s="14" t="s">
        <v>11</v>
      </c>
      <c r="B12" s="12" t="s">
        <v>26</v>
      </c>
      <c r="C12" s="16">
        <v>501623533</v>
      </c>
      <c r="D12" s="25">
        <f t="shared" si="0"/>
        <v>0</v>
      </c>
      <c r="E12" s="16">
        <v>501623533</v>
      </c>
      <c r="F12" s="22"/>
    </row>
    <row r="13" spans="1:8" s="23" customFormat="1" ht="40.5" customHeight="1">
      <c r="A13" s="5" t="s">
        <v>59</v>
      </c>
      <c r="B13" s="11" t="s">
        <v>27</v>
      </c>
      <c r="C13" s="10">
        <f>C14</f>
        <v>12020291.5</v>
      </c>
      <c r="D13" s="25">
        <f t="shared" si="0"/>
        <v>0</v>
      </c>
      <c r="E13" s="10">
        <f>E14</f>
        <v>12020291.5</v>
      </c>
      <c r="F13" s="22"/>
    </row>
    <row r="14" spans="1:8" s="23" customFormat="1" ht="41.45" customHeight="1">
      <c r="A14" s="14" t="s">
        <v>21</v>
      </c>
      <c r="B14" s="12" t="s">
        <v>28</v>
      </c>
      <c r="C14" s="16">
        <v>12020291.5</v>
      </c>
      <c r="D14" s="25">
        <f t="shared" si="0"/>
        <v>0</v>
      </c>
      <c r="E14" s="16">
        <v>12020291.5</v>
      </c>
      <c r="F14" s="22"/>
    </row>
    <row r="15" spans="1:8" s="23" customFormat="1" ht="21.75" customHeight="1">
      <c r="A15" s="7" t="s">
        <v>60</v>
      </c>
      <c r="B15" s="11" t="s">
        <v>46</v>
      </c>
      <c r="C15" s="10">
        <f>C16+C17+C18+C19</f>
        <v>100299948</v>
      </c>
      <c r="D15" s="25">
        <f t="shared" si="0"/>
        <v>0</v>
      </c>
      <c r="E15" s="10">
        <f>E16+E17+E18+E19</f>
        <v>100299948</v>
      </c>
      <c r="F15" s="22"/>
    </row>
    <row r="16" spans="1:8" s="23" customFormat="1" ht="39.75" customHeight="1">
      <c r="A16" s="2" t="s">
        <v>44</v>
      </c>
      <c r="B16" s="12" t="s">
        <v>47</v>
      </c>
      <c r="C16" s="16">
        <v>90897450</v>
      </c>
      <c r="D16" s="25">
        <f t="shared" si="0"/>
        <v>0</v>
      </c>
      <c r="E16" s="16">
        <v>90897450</v>
      </c>
      <c r="F16" s="22"/>
    </row>
    <row r="17" spans="1:6" s="23" customFormat="1" ht="40.5" hidden="1" customHeight="1">
      <c r="A17" s="2" t="s">
        <v>56</v>
      </c>
      <c r="B17" s="12" t="s">
        <v>48</v>
      </c>
      <c r="C17" s="16"/>
      <c r="D17" s="25">
        <f t="shared" si="0"/>
        <v>0</v>
      </c>
      <c r="E17" s="16"/>
      <c r="F17" s="22"/>
    </row>
    <row r="18" spans="1:6" s="23" customFormat="1" ht="24" customHeight="1">
      <c r="A18" s="2" t="s">
        <v>57</v>
      </c>
      <c r="B18" s="12" t="s">
        <v>49</v>
      </c>
      <c r="C18" s="16">
        <v>55998</v>
      </c>
      <c r="D18" s="25">
        <f t="shared" si="0"/>
        <v>0</v>
      </c>
      <c r="E18" s="16">
        <v>55998</v>
      </c>
      <c r="F18" s="22"/>
    </row>
    <row r="19" spans="1:6" s="23" customFormat="1" ht="41.45" customHeight="1">
      <c r="A19" s="2" t="s">
        <v>45</v>
      </c>
      <c r="B19" s="12" t="s">
        <v>50</v>
      </c>
      <c r="C19" s="16">
        <v>9346500</v>
      </c>
      <c r="D19" s="25">
        <f t="shared" si="0"/>
        <v>0</v>
      </c>
      <c r="E19" s="16">
        <v>9346500</v>
      </c>
      <c r="F19" s="22"/>
    </row>
    <row r="20" spans="1:6" s="23" customFormat="1" ht="21.75" customHeight="1">
      <c r="A20" s="5" t="s">
        <v>61</v>
      </c>
      <c r="B20" s="11" t="s">
        <v>29</v>
      </c>
      <c r="C20" s="13">
        <f>C21+C22</f>
        <v>7878300</v>
      </c>
      <c r="D20" s="25">
        <f t="shared" si="0"/>
        <v>0</v>
      </c>
      <c r="E20" s="13">
        <f>E21+E22</f>
        <v>7878300</v>
      </c>
      <c r="F20" s="22"/>
    </row>
    <row r="21" spans="1:6" s="23" customFormat="1" ht="21" customHeight="1">
      <c r="A21" s="14" t="s">
        <v>17</v>
      </c>
      <c r="B21" s="12" t="s">
        <v>30</v>
      </c>
      <c r="C21" s="15">
        <v>7878300</v>
      </c>
      <c r="D21" s="25">
        <f t="shared" si="0"/>
        <v>0</v>
      </c>
      <c r="E21" s="15">
        <v>7878300</v>
      </c>
      <c r="F21" s="22"/>
    </row>
    <row r="22" spans="1:6" s="23" customFormat="1" ht="19.899999999999999" hidden="1" customHeight="1">
      <c r="A22" s="14" t="s">
        <v>18</v>
      </c>
      <c r="B22" s="12" t="s">
        <v>31</v>
      </c>
      <c r="C22" s="15"/>
      <c r="D22" s="25">
        <f t="shared" si="0"/>
        <v>0</v>
      </c>
      <c r="E22" s="15"/>
      <c r="F22" s="22"/>
    </row>
    <row r="23" spans="1:6" s="23" customFormat="1" ht="40.9" hidden="1" customHeight="1">
      <c r="A23" s="5" t="s">
        <v>12</v>
      </c>
      <c r="B23" s="11" t="s">
        <v>32</v>
      </c>
      <c r="C23" s="13">
        <f>C24+C25</f>
        <v>0</v>
      </c>
      <c r="D23" s="25">
        <f t="shared" si="0"/>
        <v>0</v>
      </c>
      <c r="E23" s="13">
        <f>E24+E25</f>
        <v>0</v>
      </c>
      <c r="F23" s="22"/>
    </row>
    <row r="24" spans="1:6" s="23" customFormat="1" ht="19.149999999999999" hidden="1" customHeight="1">
      <c r="A24" s="14" t="s">
        <v>19</v>
      </c>
      <c r="B24" s="12" t="s">
        <v>33</v>
      </c>
      <c r="C24" s="15"/>
      <c r="D24" s="25">
        <f t="shared" si="0"/>
        <v>0</v>
      </c>
      <c r="E24" s="15"/>
      <c r="F24" s="22"/>
    </row>
    <row r="25" spans="1:6" s="23" customFormat="1" ht="38.450000000000003" hidden="1" customHeight="1">
      <c r="A25" s="14" t="s">
        <v>20</v>
      </c>
      <c r="B25" s="12" t="s">
        <v>34</v>
      </c>
      <c r="C25" s="15"/>
      <c r="D25" s="25">
        <f t="shared" si="0"/>
        <v>0</v>
      </c>
      <c r="E25" s="15"/>
      <c r="F25" s="22"/>
    </row>
    <row r="26" spans="1:6" s="23" customFormat="1" ht="21" customHeight="1">
      <c r="A26" s="5" t="s">
        <v>2</v>
      </c>
      <c r="B26" s="11" t="s">
        <v>35</v>
      </c>
      <c r="C26" s="13">
        <v>8608100</v>
      </c>
      <c r="D26" s="25">
        <f t="shared" si="0"/>
        <v>0</v>
      </c>
      <c r="E26" s="13">
        <v>8608100</v>
      </c>
      <c r="F26" s="22"/>
    </row>
    <row r="27" spans="1:6" s="23" customFormat="1" ht="37.5" hidden="1">
      <c r="A27" s="5" t="s">
        <v>3</v>
      </c>
      <c r="B27" s="11" t="s">
        <v>36</v>
      </c>
      <c r="C27" s="13"/>
      <c r="D27" s="25">
        <f t="shared" si="0"/>
        <v>0</v>
      </c>
      <c r="E27" s="13"/>
      <c r="F27" s="22"/>
    </row>
    <row r="28" spans="1:6" s="23" customFormat="1" ht="21" customHeight="1">
      <c r="A28" s="5" t="s">
        <v>14</v>
      </c>
      <c r="B28" s="12"/>
      <c r="C28" s="13">
        <f>C29+C30+C31+C32+C33+C34+C35</f>
        <v>31687837</v>
      </c>
      <c r="D28" s="25">
        <f t="shared" si="0"/>
        <v>0</v>
      </c>
      <c r="E28" s="13">
        <f>E29+E30+E31+E32+E33+E34+E35</f>
        <v>31687837</v>
      </c>
      <c r="F28" s="22"/>
    </row>
    <row r="29" spans="1:6" s="23" customFormat="1" ht="38.450000000000003" customHeight="1">
      <c r="A29" s="14" t="s">
        <v>4</v>
      </c>
      <c r="B29" s="12" t="s">
        <v>37</v>
      </c>
      <c r="C29" s="15">
        <v>4871000</v>
      </c>
      <c r="D29" s="25">
        <f t="shared" si="0"/>
        <v>0</v>
      </c>
      <c r="E29" s="15">
        <v>4871000</v>
      </c>
      <c r="F29" s="22"/>
    </row>
    <row r="30" spans="1:6" s="23" customFormat="1" ht="25.5" customHeight="1">
      <c r="A30" s="14" t="s">
        <v>5</v>
      </c>
      <c r="B30" s="12" t="s">
        <v>38</v>
      </c>
      <c r="C30" s="15">
        <v>1600200</v>
      </c>
      <c r="D30" s="25">
        <f t="shared" si="0"/>
        <v>0</v>
      </c>
      <c r="E30" s="15">
        <v>1600200</v>
      </c>
      <c r="F30" s="22"/>
    </row>
    <row r="31" spans="1:6" s="23" customFormat="1" ht="37.5">
      <c r="A31" s="14" t="s">
        <v>6</v>
      </c>
      <c r="B31" s="12" t="s">
        <v>39</v>
      </c>
      <c r="C31" s="15">
        <v>21706637</v>
      </c>
      <c r="D31" s="25">
        <f t="shared" si="0"/>
        <v>0</v>
      </c>
      <c r="E31" s="15">
        <v>21706637</v>
      </c>
      <c r="F31" s="22"/>
    </row>
    <row r="32" spans="1:6" s="23" customFormat="1" ht="38.25" customHeight="1">
      <c r="A32" s="14" t="s">
        <v>7</v>
      </c>
      <c r="B32" s="12" t="s">
        <v>40</v>
      </c>
      <c r="C32" s="15">
        <v>2000000</v>
      </c>
      <c r="D32" s="25">
        <f t="shared" si="0"/>
        <v>0</v>
      </c>
      <c r="E32" s="15">
        <v>2000000</v>
      </c>
      <c r="F32" s="22"/>
    </row>
    <row r="33" spans="1:6" s="23" customFormat="1" ht="21.6" hidden="1" customHeight="1">
      <c r="A33" s="14" t="s">
        <v>8</v>
      </c>
      <c r="B33" s="12" t="s">
        <v>41</v>
      </c>
      <c r="C33" s="15"/>
      <c r="D33" s="25">
        <f t="shared" si="0"/>
        <v>0</v>
      </c>
      <c r="E33" s="15"/>
      <c r="F33" s="22"/>
    </row>
    <row r="34" spans="1:6" s="23" customFormat="1" ht="18" customHeight="1">
      <c r="A34" s="14" t="s">
        <v>9</v>
      </c>
      <c r="B34" s="12" t="s">
        <v>42</v>
      </c>
      <c r="C34" s="15">
        <v>1500000</v>
      </c>
      <c r="D34" s="25">
        <f t="shared" si="0"/>
        <v>0</v>
      </c>
      <c r="E34" s="15">
        <v>1500000</v>
      </c>
      <c r="F34" s="22"/>
    </row>
    <row r="35" spans="1:6" s="23" customFormat="1" ht="21.6" customHeight="1">
      <c r="A35" s="14" t="s">
        <v>10</v>
      </c>
      <c r="B35" s="12" t="s">
        <v>43</v>
      </c>
      <c r="C35" s="15">
        <v>10000</v>
      </c>
      <c r="D35" s="25">
        <f t="shared" si="0"/>
        <v>0</v>
      </c>
      <c r="E35" s="15">
        <v>10000</v>
      </c>
      <c r="F35" s="22"/>
    </row>
    <row r="36" spans="1:6" s="23" customFormat="1" ht="60.75" customHeight="1">
      <c r="A36" s="5" t="s">
        <v>51</v>
      </c>
      <c r="B36" s="11" t="s">
        <v>52</v>
      </c>
      <c r="C36" s="13">
        <v>1003092455.22</v>
      </c>
      <c r="D36" s="25">
        <f t="shared" si="0"/>
        <v>32503930.110000014</v>
      </c>
      <c r="E36" s="13">
        <v>1035596385.33</v>
      </c>
      <c r="F36" s="22"/>
    </row>
    <row r="37" spans="1:6" ht="24.75" customHeight="1">
      <c r="A37" s="5" t="s">
        <v>53</v>
      </c>
      <c r="B37" s="1" t="s">
        <v>54</v>
      </c>
      <c r="C37" s="6">
        <v>3746700</v>
      </c>
      <c r="D37" s="25">
        <f t="shared" si="0"/>
        <v>1797048</v>
      </c>
      <c r="E37" s="6">
        <v>5543748</v>
      </c>
    </row>
  </sheetData>
  <mergeCells count="3">
    <mergeCell ref="A4:E4"/>
    <mergeCell ref="B1:E1"/>
    <mergeCell ref="B2:E2"/>
  </mergeCells>
  <pageMargins left="1.0236220472440944" right="0.43307086614173229" top="0.9448818897637796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2026-01-14T09:19:13Z</cp:lastPrinted>
  <dcterms:created xsi:type="dcterms:W3CDTF">2017-10-23T09:06:05Z</dcterms:created>
  <dcterms:modified xsi:type="dcterms:W3CDTF">2026-01-15T13:01:48Z</dcterms:modified>
</cp:coreProperties>
</file>